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martina_kuesthardt_giz_de/Documents/Desktop/WB 10030843/"/>
    </mc:Choice>
  </mc:AlternateContent>
  <xr:revisionPtr revIDLastSave="55" documentId="8_{1EFDD9A2-0EF1-4C73-9A83-20084AA5EB98}" xr6:coauthVersionLast="47" xr6:coauthVersionMax="47" xr10:uidLastSave="{8CBB89BA-FF76-44BA-9169-FDF200CB0E21}"/>
  <bookViews>
    <workbookView xWindow="28680" yWindow="-975" windowWidth="29040" windowHeight="15720"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0" i="4" l="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<sst xmlns="http://schemas.openxmlformats.org/spreadsheetml/2006/main" count="372" uniqueCount="105">
  <si>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</si>
  <si>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</si>
  <si>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</si>
  <si>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</si>
  <si>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</si>
  <si>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</si>
  <si>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</si>
  <si>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</si>
  <si>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</si>
  <si>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</si>
  <si>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</si>
  <si>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</si>
  <si>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</si>
  <si>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</si>
  <si>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</si>
  <si>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</si>
  <si>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</si>
  <si>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</si>
  <si>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</si>
  <si>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</si>
  <si>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</si>
  <si>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</si>
  <si>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</si>
  <si>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</si>
  <si>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</si>
  <si>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</si>
  <si>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</si>
  <si>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</si>
  <si>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</si>
  <si>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</si>
  <si>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</si>
  <si>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</si>
  <si>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</si>
  <si>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</si>
  <si>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</si>
  <si>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</si>
  <si>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</si>
  <si>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</si>
  <si>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</si>
  <si>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</si>
  <si>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</si>
  <si>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</si>
  <si>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</si>
  <si>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</si>
  <si>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</si>
  <si>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</si>
  <si>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</si>
  <si>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</si>
  <si>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</si>
  <si>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</si>
  <si>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</si>
  <si>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</si>
  <si>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</si>
  <si>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</si>
  <si>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</si>
  <si>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</si>
  <si>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</si>
  <si>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</si>
  <si>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</si>
  <si>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</si>
  <si>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</si>
  <si>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</si>
  <si>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</si>
  <si>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</si>
  <si>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</si>
  <si>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</si>
  <si>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</si>
  <si>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</si>
  <si>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</si>
  <si>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</si>
  <si>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</si>
  <si>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</si>
  <si>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</si>
  <si>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</si>
  <si>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</si>
  <si>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</si>
  <si>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</si>
  <si>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</si>
  <si>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</si>
  <si>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</si>
  <si>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</si>
  <si>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</si>
  <si>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</si>
  <si>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</si>
  <si>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</si>
  <si>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</si>
  <si>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</si>
  <si>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</si>
  <si>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</si>
  <si>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</si>
  <si>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</si>
  <si>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</si>
  <si>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</si>
  <si>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</si>
  <si>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</si>
  <si>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</si>
  <si>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</si>
  <si>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 xml:space="preserve">Development of sectoral pathways </t>
  </si>
  <si>
    <t xml:space="preserve">Determine mitigation measures per sector </t>
  </si>
  <si>
    <t>Assessment of costs and socio economic impact</t>
  </si>
  <si>
    <t xml:space="preserve">Public consultation of LT LEDS and approval </t>
  </si>
  <si>
    <t>15 roundtrips Moldova</t>
  </si>
  <si>
    <t>2 technical workshops, 1  public consultation event</t>
  </si>
  <si>
    <t>Inception and workplan for LT LEDS</t>
  </si>
  <si>
    <t>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</si>
</sst>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5"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xf numFmtId="0" fontId="3" fillId="0" borderId="0"/>
    <xf numFmtId="0" fontId="27" fillId="0" borderId="0" applyNumberFormat="0" applyFill="0" applyBorder="0" applyAlignment="0" applyProtection="0"/>
    <xf numFmtId="0" fontId="29" fillId="0" borderId="0" applyNumberFormat="0" applyFill="0" applyBorder="0" applyAlignment="0" applyProtection="0"/>
    <xf numFmtId="0" fontId="30" fillId="0" borderId="19" applyNumberFormat="0" applyFill="0" applyAlignment="0" applyProtection="0"/>
    <xf numFmtId="0" fontId="34" fillId="6" borderId="17" applyNumberFormat="0" applyAlignment="0" applyProtection="0"/>
    <xf numFmtId="0" fontId="37" fillId="0" borderId="21" applyNumberFormat="0" applyFill="0" applyAlignment="0" applyProtection="0"/>
    <xf numFmtId="0" fontId="30" fillId="0" borderId="0" applyNumberFormat="0" applyFill="0" applyBorder="0" applyAlignment="0" applyProtection="0"/>
  </cellStyleXfs>
  <cellXfs count="135">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49" fontId="10" fillId="5" borderId="7" xfId="10" applyBorder="1">
      <alignment vertical="center" wrapText="1"/>
      <protection locked="0"/>
    </xf>
    <xf numFmtId="49" fontId="10" fillId="5" borderId="8" xfId="10" applyBorder="1">
      <alignment vertical="center" wrapText="1"/>
      <protection locked="0"/>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49" fontId="21" fillId="0" borderId="16" xfId="10" applyFont="1" applyFill="1" applyBorder="1">
      <alignment vertical="center" wrapText="1"/>
      <protection locked="0"/>
    </xf>
    <xf numFmtId="49" fontId="10" fillId="0" borderId="3" xfId="10" applyFill="1">
      <alignment vertical="center" wrapText="1"/>
      <protection locked="0"/>
    </xf>
    <xf numFmtId="49" fontId="21" fillId="0" borderId="8" xfId="10" applyFont="1" applyFill="1" applyBorder="1">
      <alignment vertical="center" wrapText="1"/>
      <protection locked="0"/>
    </xf>
    <xf numFmtId="49" fontId="21" fillId="0" borderId="15" xfId="10" applyFont="1" applyFill="1" applyBorder="1">
      <alignment vertical="center" wrapText="1"/>
      <protection locked="0"/>
    </xf>
    <xf numFmtId="165" fontId="10" fillId="5" borderId="3" xfId="9" applyNumberFormat="1">
      <alignment vertical="center" shrinkToFit="1"/>
      <protection locked="0"/>
    </xf>
    <xf numFmtId="7" fontId="0" fillId="0" borderId="2" xfId="11" applyNumberFormat="1" applyFont="1" applyAlignment="1">
      <alignment vertical="center"/>
    </xf>
    <xf numFmtId="7" fontId="7" fillId="0" borderId="4" xfId="12" applyNumberFormat="1" applyAlignment="1">
      <alignment vertical="center"/>
    </xf>
    <xf numFmtId="49" fontId="6" fillId="0" borderId="0" xfId="4" applyNumberFormat="1" applyFill="1" applyAlignment="1" applyProtection="1">
      <alignment vertical="center" shrinkToFit="1"/>
    </xf>
    <xf numFmtId="0" fontId="26" fillId="0" borderId="0" xfId="16" applyFont="1"/>
    <xf numFmtId="0" fontId="32" fillId="0" borderId="0" xfId="16" applyFont="1" applyAlignment="1">
      <alignment vertical="center"/>
    </xf>
    <xf numFmtId="0" fontId="33" fillId="0" borderId="0" xfId="16" applyFont="1" applyAlignment="1">
      <alignment horizontal="left" vertical="center" readingOrder="1"/>
    </xf>
    <xf numFmtId="0" fontId="31" fillId="0" borderId="18" xfId="16" applyFont="1" applyBorder="1" applyAlignment="1">
      <alignment vertical="top"/>
    </xf>
    <xf numFmtId="49" fontId="24" fillId="0" borderId="0" xfId="20" applyNumberFormat="1" applyFont="1" applyFill="1" applyBorder="1" applyAlignment="1" applyProtection="1">
      <alignment horizontal="center" vertical="top" wrapText="1" shrinkToFit="1"/>
    </xf>
    <xf numFmtId="0" fontId="3" fillId="0" borderId="0" xfId="16"/>
    <xf numFmtId="0" fontId="26" fillId="0" borderId="0" xfId="16" applyFont="1" applyAlignment="1">
      <alignment vertical="center"/>
    </xf>
    <xf numFmtId="0" fontId="21" fillId="0" borderId="18" xfId="16" applyFont="1" applyBorder="1"/>
    <xf numFmtId="0" fontId="21" fillId="0" borderId="0" xfId="16" applyFont="1"/>
    <xf numFmtId="0" fontId="35" fillId="0" borderId="20" xfId="12" applyFont="1" applyBorder="1" applyAlignment="1" applyProtection="1">
      <alignment vertical="center"/>
    </xf>
    <xf numFmtId="0" fontId="35" fillId="0" borderId="4" xfId="12" applyFont="1" applyAlignment="1" applyProtection="1">
      <alignment vertical="center"/>
    </xf>
    <xf numFmtId="165" fontId="35" fillId="0" borderId="4" xfId="12" applyNumberFormat="1" applyFont="1" applyAlignment="1" applyProtection="1">
      <alignment vertical="center"/>
    </xf>
    <xf numFmtId="0" fontId="21" fillId="0" borderId="18" xfId="16" applyFont="1" applyBorder="1" applyAlignment="1">
      <alignment vertical="center"/>
    </xf>
    <xf numFmtId="0" fontId="21" fillId="0" borderId="0" xfId="16" applyFont="1" applyAlignment="1">
      <alignment vertical="center"/>
    </xf>
    <xf numFmtId="0" fontId="36" fillId="0" borderId="0" xfId="16" applyFont="1" applyAlignment="1">
      <alignment vertical="center"/>
    </xf>
    <xf numFmtId="0" fontId="38" fillId="0" borderId="0" xfId="16" applyFont="1" applyAlignment="1">
      <alignment vertical="center"/>
    </xf>
    <xf numFmtId="0" fontId="38" fillId="0" borderId="0" xfId="16" applyFont="1" applyAlignment="1">
      <alignment horizontal="left" vertical="center"/>
    </xf>
    <xf numFmtId="0" fontId="31" fillId="0" borderId="4" xfId="12" applyFont="1" applyAlignment="1" applyProtection="1">
      <alignment vertical="center"/>
    </xf>
    <xf numFmtId="0" fontId="26" fillId="0" borderId="4" xfId="16" applyFont="1" applyBorder="1" applyAlignment="1">
      <alignment vertical="center"/>
    </xf>
    <xf numFmtId="0" fontId="8" fillId="0" borderId="0" xfId="16" applyFont="1" applyAlignment="1">
      <alignment vertical="center"/>
    </xf>
    <xf numFmtId="0" fontId="40" fillId="0" borderId="0" xfId="16" applyFont="1" applyAlignment="1">
      <alignment vertical="center"/>
    </xf>
    <xf numFmtId="0" fontId="41" fillId="0" borderId="0" xfId="16" applyFont="1" applyAlignment="1">
      <alignment vertical="center"/>
    </xf>
    <xf numFmtId="165" fontId="35" fillId="0" borderId="4" xfId="12" applyNumberFormat="1" applyFont="1" applyFill="1" applyAlignment="1" applyProtection="1">
      <alignment vertical="center"/>
    </xf>
    <xf numFmtId="0" fontId="42" fillId="0" borderId="0" xfId="16" applyFont="1" applyAlignment="1">
      <alignment vertical="center"/>
    </xf>
    <xf numFmtId="0" fontId="43" fillId="0" borderId="0" xfId="22" applyFont="1" applyBorder="1" applyAlignment="1" applyProtection="1">
      <alignment vertical="center" wrapText="1"/>
    </xf>
    <xf numFmtId="0" fontId="28" fillId="0" borderId="0" xfId="17" applyFont="1" applyBorder="1" applyAlignment="1" applyProtection="1">
      <alignment vertical="center"/>
    </xf>
    <xf numFmtId="0" fontId="26" fillId="0" borderId="4" xfId="16" applyFont="1" applyBorder="1"/>
    <xf numFmtId="14" fontId="6" fillId="0" borderId="0" xfId="4" applyNumberFormat="1" applyFill="1" applyAlignment="1" applyProtection="1">
      <alignment horizontal="left" vertical="center"/>
    </xf>
    <xf numFmtId="0" fontId="35" fillId="0" borderId="0" xfId="21" applyFont="1" applyFill="1" applyBorder="1" applyAlignment="1" applyProtection="1">
      <alignment horizontal="center" vertical="center" wrapText="1"/>
    </xf>
    <xf numFmtId="0" fontId="7" fillId="0" borderId="0" xfId="1" applyFill="1" applyBorder="1" applyAlignment="1">
      <alignment horizontal="left" vertical="center" wrapText="1"/>
    </xf>
    <xf numFmtId="0" fontId="13" fillId="0" borderId="0" xfId="2" applyFill="1" applyAlignment="1">
      <alignment vertical="center"/>
    </xf>
    <xf numFmtId="0" fontId="2" fillId="0" borderId="12" xfId="0" applyFont="1" applyBorder="1">
      <alignment vertical="center"/>
    </xf>
    <xf numFmtId="0" fontId="2" fillId="0" borderId="0" xfId="0" applyFont="1">
      <alignment vertical="center"/>
    </xf>
    <xf numFmtId="165" fontId="7"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6" fillId="0" borderId="0" xfId="4" applyNumberFormat="1" applyFill="1" applyAlignment="1" applyProtection="1">
      <alignment vertical="top" shrinkToFit="1"/>
    </xf>
    <xf numFmtId="0" fontId="7" fillId="0" borderId="4" xfId="12" applyFill="1" applyAlignment="1">
      <alignment vertical="center"/>
    </xf>
    <xf numFmtId="10" fontId="7" fillId="7" borderId="10" xfId="12" applyNumberFormat="1" applyFill="1" applyBorder="1" applyAlignment="1" applyProtection="1">
      <alignment vertical="center"/>
      <protection locked="0"/>
    </xf>
    <xf numFmtId="49" fontId="6" fillId="8" borderId="0" xfId="12" applyNumberFormat="1" applyFont="1" applyFill="1" applyBorder="1" applyAlignment="1" applyProtection="1">
      <alignment horizontal="left" vertical="top"/>
    </xf>
    <xf numFmtId="0" fontId="0" fillId="8" borderId="12" xfId="0" applyFill="1" applyBorder="1">
      <alignment vertical="center"/>
    </xf>
    <xf numFmtId="49" fontId="6" fillId="8" borderId="0" xfId="4" applyNumberFormat="1" applyFill="1" applyAlignment="1" applyProtection="1">
      <alignment vertical="center" shrinkToFit="1"/>
    </xf>
    <xf numFmtId="0" fontId="8" fillId="8" borderId="12" xfId="0" applyFont="1" applyFill="1" applyBorder="1">
      <alignment vertical="center"/>
    </xf>
    <xf numFmtId="0" fontId="8"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49" fontId="6" fillId="5" borderId="0" xfId="4" applyNumberFormat="1" applyAlignment="1">
      <alignment vertical="center" wrapText="1"/>
      <protection locked="0"/>
    </xf>
    <xf numFmtId="0" fontId="0" fillId="0" borderId="0" xfId="0" applyProtection="1">
      <alignment vertical="center"/>
      <protection locked="0"/>
    </xf>
    <xf numFmtId="0" fontId="17" fillId="0" borderId="0" xfId="14" applyAlignment="1">
      <alignment vertical="center" wrapTex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6" fillId="5" borderId="0" xfId="4" applyNumberFormat="1" applyAlignment="1">
      <alignment vertical="center"/>
      <protection locked="0"/>
    </xf>
    <xf numFmtId="0" fontId="0" fillId="0" borderId="0" xfId="0" applyAlignment="1">
      <alignment horizontal="left" vertical="center"/>
    </xf>
    <xf numFmtId="0" fontId="10" fillId="0" borderId="0" xfId="14" applyFont="1" applyAlignment="1">
      <alignment horizontal="left" vertical="center" wrapText="1" indent="1"/>
    </xf>
    <xf numFmtId="0" fontId="0" fillId="0" borderId="0" xfId="0" applyAlignment="1">
      <alignment horizontal="left" vertical="center" indent="1"/>
    </xf>
    <xf numFmtId="14" fontId="6" fillId="0" borderId="0" xfId="4" applyNumberFormat="1" applyFill="1" applyAlignment="1" applyProtection="1">
      <alignment horizontal="left" vertical="center"/>
    </xf>
    <xf numFmtId="14" fontId="0" fillId="0" borderId="0" xfId="0" applyNumberFormat="1" applyAlignment="1">
      <alignment horizontal="left" vertical="center"/>
    </xf>
    <xf numFmtId="49" fontId="6" fillId="0" borderId="0" xfId="4" applyNumberFormat="1" applyFill="1" applyAlignment="1" applyProtection="1">
      <alignment vertical="center"/>
    </xf>
    <xf numFmtId="0" fontId="0" fillId="0" borderId="0" xfId="0">
      <alignment vertical="center"/>
    </xf>
    <xf numFmtId="49" fontId="6" fillId="0" borderId="0" xfId="4" applyNumberFormat="1" applyFill="1" applyAlignment="1" applyProtection="1">
      <alignment vertical="center" wrapText="1"/>
    </xf>
    <xf numFmtId="0" fontId="0" fillId="0" borderId="0" xfId="0" applyAlignment="1">
      <alignment vertical="center" wrapText="1"/>
    </xf>
    <xf numFmtId="0" fontId="17" fillId="0" borderId="0" xfId="14" applyFill="1" applyBorder="1" applyAlignment="1" applyProtection="1">
      <alignment horizontal="left" vertical="top" wrapText="1"/>
    </xf>
    <xf numFmtId="0" fontId="39" fillId="0" borderId="18" xfId="17" applyFont="1" applyBorder="1" applyAlignment="1" applyProtection="1">
      <alignment horizontal="left" vertical="center"/>
    </xf>
    <xf numFmtId="0" fontId="39" fillId="0" borderId="0" xfId="17" applyFont="1" applyBorder="1" applyAlignment="1" applyProtection="1">
      <alignment horizontal="left" vertical="center"/>
    </xf>
    <xf numFmtId="0" fontId="25" fillId="0" borderId="11" xfId="15" applyFont="1" applyBorder="1" applyAlignment="1" applyProtection="1">
      <alignment horizontal="left" vertical="center" wrapText="1"/>
    </xf>
    <xf numFmtId="0" fontId="25" fillId="0" borderId="10" xfId="15" applyFont="1" applyBorder="1" applyAlignment="1" applyProtection="1">
      <alignment horizontal="left" vertical="center" wrapText="1"/>
    </xf>
    <xf numFmtId="0" fontId="25" fillId="0" borderId="14" xfId="15" applyFont="1" applyBorder="1" applyAlignment="1" applyProtection="1">
      <alignment horizontal="left" vertical="center" wrapText="1"/>
    </xf>
    <xf numFmtId="0" fontId="26" fillId="0" borderId="0" xfId="16" applyFont="1" applyAlignment="1">
      <alignment horizontal="center"/>
    </xf>
    <xf numFmtId="0" fontId="40" fillId="0" borderId="0" xfId="16" applyFont="1" applyAlignment="1">
      <alignment vertical="center" wrapText="1"/>
    </xf>
    <xf numFmtId="49" fontId="6" fillId="0" borderId="0" xfId="4" applyNumberFormat="1" applyFill="1" applyAlignment="1" applyProtection="1">
      <alignment horizontal="left" vertical="center" wrapText="1"/>
    </xf>
    <xf numFmtId="49" fontId="6" fillId="0" borderId="0" xfId="4" applyNumberFormat="1" applyFill="1" applyAlignment="1" applyProtection="1">
      <alignment horizontal="left" vertical="center"/>
    </xf>
    <xf numFmtId="0" fontId="44" fillId="0" borderId="0" xfId="16" applyFont="1" applyAlignment="1">
      <alignment horizontal="left" vertical="top" wrapText="1"/>
    </xf>
    <xf numFmtId="0" fontId="40" fillId="0" borderId="0" xfId="16" applyFont="1" applyAlignment="1">
      <alignment horizontal="left" vertical="top" wrapText="1"/>
    </xf>
    <xf numFmtId="0" fontId="13" fillId="4" borderId="0" xfId="2" applyAlignment="1">
      <alignment vertical="center" wrapText="1"/>
    </xf>
    <xf numFmtId="49" fontId="1" fillId="5" borderId="3" xfId="10" applyFont="1" applyAlignment="1">
      <alignment vertical="center" wrapText="1"/>
      <protection locked="0"/>
    </xf>
    <xf numFmtId="49" fontId="1" fillId="5" borderId="7" xfId="10" applyFont="1" applyBorder="1" applyAlignment="1">
      <alignment vertical="center" wrapText="1"/>
      <protection locked="0"/>
    </xf>
    <xf numFmtId="49" fontId="1" fillId="5" borderId="7" xfId="10" applyFont="1" applyBorder="1" applyAlignment="1">
      <alignment horizontal="justify" vertical="center" wrapText="1"/>
      <protection locked="0"/>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971950</xdr:colOff>
      <xdr:row>0</xdr:row>
      <xdr:rowOff>0</xdr:rowOff>
    </xdr:from>
    <xdr:to>
      <xdr:col>6</xdr:col>
      <xdr:colOff>1772140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D17" sqref="D17"/>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6" x14ac:dyDescent="0.2">
      <c r="A8" s="29"/>
      <c r="B8" s="30"/>
      <c r="C8" s="30"/>
      <c r="D8" s="30"/>
      <c r="E8" s="30"/>
      <c r="F8" s="30"/>
      <c r="G8" s="30"/>
    </row>
    <row r="9" spans="1:14" ht="12" x14ac:dyDescent="0.2">
      <c r="A9" s="5" t="s">
        <v>3</v>
      </c>
      <c r="B9" s="5"/>
      <c r="C9" s="5"/>
      <c r="D9" s="5"/>
      <c r="E9" s="5"/>
      <c r="F9" s="5"/>
      <c r="G9" s="5"/>
    </row>
    <row r="10" spans="1:14" s="19" customFormat="1" ht="5.4" outlineLevel="1" x14ac:dyDescent="0.2"/>
    <row r="11" spans="1:14" s="19" customFormat="1" ht="5.4" outlineLevel="1" x14ac:dyDescent="0.2"/>
    <row r="12" spans="1:14" ht="12"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t="34.200000000000003" outlineLevel="1" x14ac:dyDescent="0.2">
      <c r="A14" s="12" t="s">
        <v>51</v>
      </c>
      <c r="B14" s="133" t="s">
        <v>104</v>
      </c>
      <c r="C14" s="36" t="s">
        <v>103</v>
      </c>
      <c r="D14" s="10">
        <v>1</v>
      </c>
      <c r="E14" s="50"/>
      <c r="F14" s="51">
        <f>D14*E14</f>
        <v>0</v>
      </c>
      <c r="G14" s="132"/>
      <c r="N14" s="20"/>
    </row>
    <row r="15" spans="1:14" ht="22.8" outlineLevel="1" x14ac:dyDescent="0.2">
      <c r="A15" s="12" t="s">
        <v>52</v>
      </c>
      <c r="B15" s="133" t="s">
        <v>104</v>
      </c>
      <c r="C15" s="36" t="s">
        <v>97</v>
      </c>
      <c r="D15" s="10">
        <v>1</v>
      </c>
      <c r="E15" s="50"/>
      <c r="F15" s="51">
        <f t="shared" ref="F15:F20" si="0">D15*E15</f>
        <v>0</v>
      </c>
      <c r="G15" s="12"/>
      <c r="N15" s="20"/>
    </row>
    <row r="16" spans="1:14" ht="34.200000000000003" outlineLevel="1" x14ac:dyDescent="0.2">
      <c r="A16" s="12" t="s">
        <v>53</v>
      </c>
      <c r="B16" s="133" t="s">
        <v>104</v>
      </c>
      <c r="C16" s="36" t="s">
        <v>98</v>
      </c>
      <c r="D16" s="10">
        <v>1</v>
      </c>
      <c r="E16" s="50"/>
      <c r="F16" s="51">
        <f t="shared" si="0"/>
        <v>0</v>
      </c>
      <c r="G16" s="12"/>
      <c r="N16" s="20"/>
    </row>
    <row r="17" spans="1:14" ht="34.200000000000003" outlineLevel="1" x14ac:dyDescent="0.2">
      <c r="A17" s="12" t="s">
        <v>54</v>
      </c>
      <c r="B17" s="134" t="s">
        <v>104</v>
      </c>
      <c r="C17" s="36" t="s">
        <v>99</v>
      </c>
      <c r="D17" s="10">
        <v>1</v>
      </c>
      <c r="E17" s="50"/>
      <c r="F17" s="51">
        <f t="shared" si="0"/>
        <v>0</v>
      </c>
      <c r="G17" s="12"/>
      <c r="N17" s="20"/>
    </row>
    <row r="18" spans="1:14" ht="34.200000000000003" outlineLevel="1" x14ac:dyDescent="0.2">
      <c r="A18" s="12" t="s">
        <v>71</v>
      </c>
      <c r="B18" s="134" t="s">
        <v>104</v>
      </c>
      <c r="C18" s="36" t="s">
        <v>100</v>
      </c>
      <c r="D18" s="10">
        <v>1</v>
      </c>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 customHeight="1" outlineLevel="1" x14ac:dyDescent="0.2">
      <c r="C21" s="9"/>
    </row>
    <row r="22" spans="1:14" ht="12" x14ac:dyDescent="0.2">
      <c r="A22" s="6" t="s">
        <v>15</v>
      </c>
      <c r="B22" s="6"/>
      <c r="C22" s="6"/>
      <c r="D22" s="6"/>
      <c r="E22" s="6"/>
      <c r="F22" s="52">
        <f>SUM(F13:F21)</f>
        <v>0</v>
      </c>
      <c r="G22" s="6"/>
    </row>
    <row r="23" spans="1:14" s="16" customFormat="1" ht="17.100000000000001" hidden="1" customHeight="1" x14ac:dyDescent="0.2"/>
    <row r="24" spans="1:14" ht="12" hidden="1" x14ac:dyDescent="0.2">
      <c r="A24" s="5" t="s">
        <v>4</v>
      </c>
      <c r="B24" s="5"/>
      <c r="C24" s="5"/>
      <c r="D24" s="5"/>
      <c r="E24" s="5"/>
      <c r="F24" s="5"/>
      <c r="G24" s="5"/>
    </row>
    <row r="25" spans="1:14" s="19" customFormat="1" ht="5.4" hidden="1" x14ac:dyDescent="0.2"/>
    <row r="26" spans="1:14" s="19" customFormat="1" ht="13.95" hidden="1" customHeight="1" x14ac:dyDescent="0.2">
      <c r="A26" s="110" t="s">
        <v>92</v>
      </c>
      <c r="B26" s="110"/>
      <c r="C26" s="110"/>
      <c r="D26" s="110"/>
      <c r="E26" s="110"/>
      <c r="F26" s="110"/>
      <c r="G26" s="110"/>
    </row>
    <row r="27" spans="1:14" ht="33.6" hidden="1"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hidden="1" customHeight="1" outlineLevel="1" x14ac:dyDescent="0.2">
      <c r="C39" s="9"/>
    </row>
    <row r="40" spans="1:7" ht="12" hidden="1" collapsed="1" x14ac:dyDescent="0.2">
      <c r="A40" s="6" t="s">
        <v>15</v>
      </c>
      <c r="B40" s="6"/>
      <c r="C40" s="6"/>
      <c r="D40" s="6"/>
      <c r="E40" s="6"/>
      <c r="F40" s="52">
        <f>SUM(F28:F39)</f>
        <v>0</v>
      </c>
      <c r="G40" s="6"/>
    </row>
    <row r="41" spans="1:7" s="16" customFormat="1" ht="7.8" hidden="1"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hidden="1" x14ac:dyDescent="0.2"/>
    <row r="57" spans="1:8" s="16" customFormat="1" ht="7.8" hidden="1"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48</v>
      </c>
      <c r="D64" s="10">
        <v>1</v>
      </c>
      <c r="E64" s="50">
        <v>20000</v>
      </c>
      <c r="F64" s="51">
        <f>D64*E64</f>
        <v>20000</v>
      </c>
      <c r="G64" s="12"/>
    </row>
    <row r="65" spans="1:7" hidden="1" outlineLevel="1" x14ac:dyDescent="0.2">
      <c r="A65" s="12" t="s">
        <v>76</v>
      </c>
      <c r="B65" s="12"/>
      <c r="C65" s="12" t="s">
        <v>25</v>
      </c>
      <c r="D65" s="10"/>
      <c r="E65" s="50"/>
      <c r="F65" s="51">
        <f t="shared" ref="F65:F70" si="7">D65*E65</f>
        <v>0</v>
      </c>
      <c r="G65" s="12"/>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30</v>
      </c>
      <c r="E67" s="50">
        <v>50</v>
      </c>
      <c r="F67" s="51">
        <f t="shared" si="7"/>
        <v>1500</v>
      </c>
      <c r="G67" s="12" t="s">
        <v>101</v>
      </c>
    </row>
    <row r="68" spans="1:7" ht="12" hidden="1" customHeight="1" outlineLevel="1" x14ac:dyDescent="0.2">
      <c r="A68" s="12" t="s">
        <v>86</v>
      </c>
      <c r="B68" s="12"/>
      <c r="C68" s="12" t="s">
        <v>25</v>
      </c>
      <c r="D68" s="10"/>
      <c r="E68" s="50"/>
      <c r="F68" s="51">
        <f t="shared" si="7"/>
        <v>0</v>
      </c>
      <c r="G68" s="12"/>
    </row>
    <row r="69" spans="1:7" hidden="1" outlineLevel="1" x14ac:dyDescent="0.2">
      <c r="A69" s="12" t="s">
        <v>87</v>
      </c>
      <c r="B69" s="12"/>
      <c r="C69" s="12" t="s">
        <v>25</v>
      </c>
      <c r="D69" s="10"/>
      <c r="E69" s="50"/>
      <c r="F69" s="51">
        <f t="shared" si="7"/>
        <v>0</v>
      </c>
      <c r="G69" s="12"/>
    </row>
    <row r="70" spans="1:7" ht="11.4" hidden="1" customHeight="1" outlineLevel="1" x14ac:dyDescent="0.2">
      <c r="A70" s="12" t="s">
        <v>91</v>
      </c>
      <c r="B70" s="12"/>
      <c r="C70" s="12" t="s">
        <v>25</v>
      </c>
      <c r="D70" s="10"/>
      <c r="E70" s="50"/>
      <c r="F70" s="51">
        <f t="shared" si="7"/>
        <v>0</v>
      </c>
      <c r="G70" s="12"/>
    </row>
    <row r="71" spans="1:7" hidden="1" outlineLevel="1" x14ac:dyDescent="0.2">
      <c r="A71" s="12" t="s">
        <v>26</v>
      </c>
      <c r="B71" s="12"/>
      <c r="C71" s="12" t="s">
        <v>25</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 customHeight="1" outlineLevel="1" x14ac:dyDescent="0.2">
      <c r="C78" s="9"/>
    </row>
    <row r="79" spans="1:7" ht="12" x14ac:dyDescent="0.2">
      <c r="A79" s="6" t="s">
        <v>15</v>
      </c>
      <c r="B79" s="6"/>
      <c r="C79" s="6"/>
      <c r="D79" s="6"/>
      <c r="E79" s="6"/>
      <c r="F79" s="52">
        <f>SUM(F64:F78)</f>
        <v>21500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93</v>
      </c>
      <c r="B83" s="99"/>
      <c r="C83" s="99"/>
      <c r="D83" s="99"/>
      <c r="E83" s="99"/>
      <c r="F83" s="99"/>
      <c r="G83" s="99"/>
    </row>
    <row r="84" spans="1:7" ht="12"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2.8"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 customHeight="1" outlineLevel="1" x14ac:dyDescent="0.2">
      <c r="A90" s="49" t="s">
        <v>61</v>
      </c>
      <c r="B90" s="7"/>
      <c r="C90" s="7" t="s">
        <v>48</v>
      </c>
      <c r="D90" s="10">
        <v>1</v>
      </c>
      <c r="E90" s="50">
        <v>8000</v>
      </c>
      <c r="F90" s="51">
        <f>D90*E90</f>
        <v>8000</v>
      </c>
      <c r="G90" s="12" t="s">
        <v>102</v>
      </c>
    </row>
    <row r="91" spans="1:7" ht="11.4"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 customHeight="1" outlineLevel="1" x14ac:dyDescent="0.2"/>
    <row r="99" spans="1:7" ht="12" x14ac:dyDescent="0.2">
      <c r="A99" s="6" t="s">
        <v>15</v>
      </c>
      <c r="B99" s="6"/>
      <c r="C99" s="6"/>
      <c r="D99" s="6"/>
      <c r="E99" s="6"/>
      <c r="F99" s="52">
        <f>SUM(F85:F98)</f>
        <v>8000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29500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85" zoomScaleNormal="85" workbookViewId="0">
      <selection activeCell="F100" sqref="F100"/>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x14ac:dyDescent="0.2">
      <c r="A9" s="5" t="s">
        <v>3</v>
      </c>
      <c r="B9" s="5"/>
      <c r="C9" s="5"/>
      <c r="D9" s="5"/>
      <c r="E9" s="5"/>
      <c r="F9" s="5"/>
      <c r="G9" s="5"/>
    </row>
    <row r="10" spans="1:14" s="19" customFormat="1" ht="5.4" outlineLevel="1" x14ac:dyDescent="0.2"/>
    <row r="11" spans="1:14" s="19" customFormat="1" ht="5.4" outlineLevel="1" x14ac:dyDescent="0.2"/>
    <row r="12" spans="1:14" ht="12"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 customHeight="1" outlineLevel="1" x14ac:dyDescent="0.2">
      <c r="C21" s="9"/>
    </row>
    <row r="22" spans="1:14" ht="12"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13.95" customHeight="1" x14ac:dyDescent="0.2">
      <c r="A25" s="112" t="s">
        <v>92</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 customHeight="1" outlineLevel="1" x14ac:dyDescent="0.2">
      <c r="C54" s="9"/>
    </row>
    <row r="55" spans="1:8" ht="12"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93</v>
      </c>
      <c r="B83" s="112"/>
      <c r="C83" s="112"/>
      <c r="D83" s="112"/>
      <c r="E83" s="112"/>
      <c r="F83" s="112"/>
      <c r="G83" s="112"/>
    </row>
    <row r="84" spans="1:7" ht="12"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2.8"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 customHeight="1" outlineLevel="1" x14ac:dyDescent="0.2">
      <c r="A90" s="49" t="s">
        <v>61</v>
      </c>
      <c r="B90" s="7"/>
      <c r="C90" s="7" t="s">
        <v>48</v>
      </c>
      <c r="D90" s="10"/>
      <c r="E90" s="50"/>
      <c r="F90" s="51">
        <f>D90*E90</f>
        <v>0</v>
      </c>
      <c r="G90" s="12"/>
    </row>
    <row r="91" spans="1:7" ht="11.4"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 customHeight="1" outlineLevel="1" x14ac:dyDescent="0.2"/>
    <row r="99" spans="1:7" ht="12" x14ac:dyDescent="0.2">
      <c r="A99" s="6" t="s">
        <v>15</v>
      </c>
      <c r="B99" s="6"/>
      <c r="C99" s="6"/>
      <c r="D99" s="6"/>
      <c r="E99" s="6"/>
      <c r="F99" s="52">
        <f>SUM(F85:F98)</f>
        <v>0</v>
      </c>
      <c r="G99" s="6"/>
    </row>
    <row r="100" spans="1:7" ht="25.95" customHeight="1" x14ac:dyDescent="0.2">
      <c r="A100" s="100" t="s">
        <v>96</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2" t="s">
        <v>81</v>
      </c>
      <c r="B1" s="123"/>
      <c r="C1" s="123"/>
      <c r="D1" s="123"/>
      <c r="E1" s="123"/>
      <c r="F1" s="123"/>
      <c r="G1" s="124"/>
    </row>
    <row r="2" spans="1:14" ht="18.75" customHeight="1" x14ac:dyDescent="0.25">
      <c r="A2" s="85" t="s">
        <v>84</v>
      </c>
      <c r="E2" s="125"/>
      <c r="F2" s="125"/>
    </row>
    <row r="3" spans="1:14" ht="11.4"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4" customHeight="1" x14ac:dyDescent="0.25">
      <c r="A5" s="28"/>
      <c r="B5" s="53"/>
      <c r="C5" s="26" t="s">
        <v>1</v>
      </c>
      <c r="D5" s="128">
        <f>'Price schedule | Services'!D5</f>
        <v>0</v>
      </c>
      <c r="E5" s="128"/>
      <c r="F5" s="128"/>
      <c r="G5" s="128"/>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7">
        <f>'Price schedule | Services'!D7</f>
        <v>0</v>
      </c>
      <c r="E7" s="127"/>
      <c r="F7" s="127"/>
      <c r="G7" s="127"/>
    </row>
    <row r="8" spans="1:14" ht="9" customHeight="1" x14ac:dyDescent="0.25">
      <c r="A8" s="57"/>
      <c r="B8" s="58"/>
      <c r="C8" s="58"/>
      <c r="D8" s="58"/>
      <c r="E8" s="58"/>
      <c r="F8" s="58"/>
      <c r="G8" s="58"/>
    </row>
    <row r="9" spans="1:14" ht="11.4"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4" customHeight="1" x14ac:dyDescent="0.25">
      <c r="A11" s="6" t="s">
        <v>15</v>
      </c>
      <c r="B11" s="64"/>
      <c r="C11" s="64"/>
      <c r="D11" s="64"/>
      <c r="E11" s="65">
        <f>'Price schedule | Services'!F22+'Price schedule | opt. services'!F22</f>
        <v>0</v>
      </c>
      <c r="F11" s="65"/>
      <c r="G11" s="80"/>
    </row>
    <row r="12" spans="1:14" ht="17.25" customHeight="1" x14ac:dyDescent="0.25">
      <c r="A12" s="61"/>
      <c r="B12" s="62"/>
      <c r="C12" s="62"/>
      <c r="D12" s="62"/>
      <c r="E12" s="62"/>
      <c r="F12" s="62"/>
      <c r="G12" s="62"/>
    </row>
    <row r="13" spans="1:14" ht="11.4" customHeight="1" x14ac:dyDescent="0.25">
      <c r="A13" s="5" t="s">
        <v>4</v>
      </c>
      <c r="B13" s="5"/>
      <c r="C13" s="5"/>
      <c r="D13" s="5"/>
      <c r="E13" s="5"/>
      <c r="F13" s="5"/>
      <c r="G13" s="5"/>
    </row>
    <row r="14" spans="1:14" ht="11.4" customHeight="1" x14ac:dyDescent="0.25">
      <c r="A14" s="84"/>
      <c r="B14" s="84"/>
      <c r="C14" s="84"/>
      <c r="D14" s="84"/>
      <c r="E14" s="84"/>
      <c r="F14" s="84"/>
      <c r="G14" s="84"/>
    </row>
    <row r="15" spans="1:14" s="60" customFormat="1" ht="11.4" customHeight="1" x14ac:dyDescent="0.2">
      <c r="A15" s="21" t="s">
        <v>83</v>
      </c>
      <c r="B15" s="67"/>
      <c r="C15" s="67"/>
      <c r="D15" s="67"/>
      <c r="E15" s="67"/>
      <c r="F15" s="67"/>
      <c r="G15" s="67"/>
    </row>
    <row r="16" spans="1:14" s="60" customFormat="1" ht="11.4"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 customHeight="1" x14ac:dyDescent="0.2">
      <c r="A18" s="21" t="s">
        <v>82</v>
      </c>
      <c r="B18" s="70"/>
      <c r="C18" s="69"/>
      <c r="D18" s="69"/>
      <c r="E18" s="69"/>
      <c r="F18" s="69"/>
      <c r="G18" s="69"/>
    </row>
    <row r="19" spans="1:12" s="60" customFormat="1" ht="11.4"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 customHeight="1" x14ac:dyDescent="0.2">
      <c r="A21" s="5" t="s">
        <v>20</v>
      </c>
      <c r="B21" s="5"/>
      <c r="C21" s="5"/>
      <c r="D21" s="5"/>
      <c r="E21" s="5"/>
      <c r="F21" s="5"/>
      <c r="G21" s="5"/>
    </row>
    <row r="22" spans="1:12" ht="12" customHeight="1" x14ac:dyDescent="0.25">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 customHeight="1" x14ac:dyDescent="0.2">
      <c r="A25" s="6" t="s">
        <v>15</v>
      </c>
      <c r="B25" s="64"/>
      <c r="C25" s="64"/>
      <c r="D25" s="64"/>
      <c r="E25" s="76">
        <f>'Price schedule | Services'!F79+'Price schedule | opt. services'!F79</f>
        <v>21500</v>
      </c>
      <c r="F25" s="65"/>
      <c r="G25" s="72"/>
      <c r="H25" s="79"/>
      <c r="I25" s="60"/>
      <c r="L25" s="60"/>
    </row>
    <row r="26" spans="1:12" s="75" customFormat="1" ht="17.25" customHeight="1" x14ac:dyDescent="0.2">
      <c r="A26" s="66"/>
      <c r="B26" s="67"/>
      <c r="C26" s="67"/>
      <c r="D26" s="67"/>
      <c r="E26" s="67"/>
      <c r="F26" s="67"/>
      <c r="G26" s="67"/>
    </row>
    <row r="27" spans="1:12" s="60" customFormat="1" ht="11.4" customHeight="1" x14ac:dyDescent="0.2">
      <c r="A27" s="5" t="s">
        <v>27</v>
      </c>
      <c r="B27" s="5"/>
      <c r="C27" s="5"/>
      <c r="D27" s="5"/>
      <c r="E27" s="5"/>
      <c r="F27" s="5"/>
      <c r="G27" s="5"/>
    </row>
    <row r="28" spans="1:12" s="77" customFormat="1" ht="11.4" customHeight="1" x14ac:dyDescent="0.2">
      <c r="A28" s="66"/>
      <c r="B28" s="67"/>
      <c r="C28" s="67"/>
      <c r="D28" s="67"/>
      <c r="E28" s="67"/>
      <c r="F28" s="67"/>
      <c r="G28" s="67"/>
    </row>
    <row r="29" spans="1:12" s="60" customFormat="1" ht="11.4" customHeight="1" x14ac:dyDescent="0.2">
      <c r="A29" s="6" t="s">
        <v>15</v>
      </c>
      <c r="B29" s="64"/>
      <c r="C29" s="64"/>
      <c r="D29" s="64"/>
      <c r="E29" s="76">
        <f>'Price schedule | Services'!F99+'Price schedule | opt. services'!F99</f>
        <v>8000</v>
      </c>
      <c r="F29" s="65"/>
      <c r="G29" s="72"/>
    </row>
    <row r="30" spans="1:12" s="68" customFormat="1" ht="17.25" customHeight="1" x14ac:dyDescent="0.2">
      <c r="A30" s="66"/>
      <c r="B30" s="67"/>
      <c r="C30" s="67"/>
      <c r="D30" s="67"/>
      <c r="E30" s="67"/>
      <c r="F30" s="67"/>
      <c r="G30" s="67"/>
    </row>
    <row r="31" spans="1:12" s="60" customFormat="1" ht="11.4"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29500</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Kuesthardt, Martina GIZ</dc:creator>
  <cp:keywords/>
  <dc:description/>
  <cp:lastModifiedBy>Kuesthardt, Martina GIZ</cp:lastModifiedBy>
  <cp:revision/>
  <cp:lastPrinted>2022-08-29T14:32:03Z</cp:lastPrinted>
  <dcterms:created xsi:type="dcterms:W3CDTF">2020-06-06T12:03:03Z</dcterms:created>
  <dcterms:modified xsi:type="dcterms:W3CDTF">2026-06-23T12:58:26Z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